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20" tabRatio="500"/>
  </bookViews>
  <sheets>
    <sheet name="工作表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teresaho</author>
  </authors>
  <commentList>
    <comment ref="A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我司型号</t>
        </r>
      </text>
    </comment>
    <comment ref="B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这是客户型号，自行填写</t>
        </r>
      </text>
    </comment>
    <comment ref="C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产品图片</t>
        </r>
      </text>
    </comment>
    <comment ref="D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产品描述</t>
        </r>
      </text>
    </comment>
    <comment ref="F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产品颜色，要求如G12空格</t>
        </r>
      </text>
    </comment>
    <comment ref="G12" authorId="0">
      <text>
        <r>
          <rPr>
            <b/>
            <sz val="9"/>
            <rFont val="宋体"/>
            <charset val="0"/>
          </rPr>
          <t>teresaho: 产品色温，这个客户由业务员自己填，或者是否可以在输入指令的时候，告诉智能体，智能体直接填写？比如说，XXX型号，黑色，要300个， 3000K，智能体可以直接在F13填写black，在G13填写3000K？</t>
        </r>
      </text>
    </comment>
    <comment ref="H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数量</t>
        </r>
      </text>
    </comment>
    <comment ref="I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每箱个数，即总报价表里的包装个数</t>
        </r>
      </text>
    </comment>
    <comment ref="J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这个是箱数，=H列/I列，数量除以每箱个数</t>
        </r>
      </text>
    </comment>
    <comment ref="N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这个是每箱的体积，计算共识如下</t>
        </r>
      </text>
    </comment>
    <comment ref="O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箱数乘以每箱体积</t>
        </r>
      </text>
    </comment>
    <comment ref="P12" authorId="0">
      <text>
        <r>
          <rPr>
            <b/>
            <sz val="9"/>
            <rFont val="宋体"/>
            <charset val="0"/>
          </rPr>
          <t>teresaho:</t>
        </r>
        <r>
          <rPr>
            <sz val="9"/>
            <rFont val="宋体"/>
            <charset val="0"/>
          </rPr>
          <t xml:space="preserve">
单价，但是这里我的报价表会有四种，分别是人民币和美金的H级别和CE级别报价，可否在指令里表明，报H级别的美金价，他直接识别并填写：</t>
        </r>
      </text>
    </comment>
  </commentList>
</comments>
</file>

<file path=xl/sharedStrings.xml><?xml version="1.0" encoding="utf-8"?>
<sst xmlns="http://schemas.openxmlformats.org/spreadsheetml/2006/main" count="61" uniqueCount="52">
  <si>
    <t>ZHONGSHAN HENGEN LIGHTING COMPANY LIMITED</t>
  </si>
  <si>
    <t>No.46 Dayan Industrial zone, Huangpu, Zhongshan, Guangdong</t>
  </si>
  <si>
    <t xml:space="preserve">  </t>
  </si>
  <si>
    <r>
      <rPr>
        <sz val="10"/>
        <color theme="1"/>
        <rFont val="Times New Roman"/>
        <charset val="134"/>
      </rPr>
      <t xml:space="preserve">Tel : 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</si>
  <si>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 xml:space="preserve">Fax : </t>
    </r>
  </si>
  <si>
    <r>
      <rPr>
        <sz val="10"/>
        <color theme="1"/>
        <rFont val="Times New Roman"/>
        <charset val="134"/>
      </rPr>
      <t xml:space="preserve">Emial : </t>
    </r>
  </si>
  <si>
    <t>Website : www.golden-lights.com</t>
  </si>
  <si>
    <t>QUOTATION</t>
  </si>
  <si>
    <r>
      <rPr>
        <sz val="10"/>
        <color theme="1"/>
        <rFont val="Times New Roman"/>
        <charset val="134"/>
      </rPr>
      <t xml:space="preserve">To : </t>
    </r>
    <r>
      <rPr>
        <sz val="10"/>
        <color theme="1"/>
        <rFont val="华文宋体"/>
        <charset val="134"/>
      </rPr>
      <t>希腊MORAITIS</t>
    </r>
  </si>
  <si>
    <r>
      <rPr>
        <sz val="10"/>
        <color theme="1"/>
        <rFont val="Times New Roman"/>
        <charset val="134"/>
      </rPr>
      <t>PI No. : GD250402-01</t>
    </r>
  </si>
  <si>
    <r>
      <rPr>
        <sz val="10"/>
        <color theme="1"/>
        <rFont val="Times New Roman"/>
        <charset val="134"/>
      </rPr>
      <t>Attn. : Maria</t>
    </r>
  </si>
  <si>
    <r>
      <rPr>
        <sz val="10"/>
        <color theme="1"/>
        <rFont val="Times New Roman"/>
        <charset val="134"/>
      </rPr>
      <t>Date : 2025/04/02</t>
    </r>
  </si>
  <si>
    <r>
      <rPr>
        <sz val="10"/>
        <color theme="1"/>
        <rFont val="Times New Roman"/>
        <charset val="134"/>
      </rPr>
      <t xml:space="preserve">Tel : </t>
    </r>
  </si>
  <si>
    <t xml:space="preserve">Valid Date  : </t>
  </si>
  <si>
    <r>
      <rPr>
        <sz val="10"/>
        <color theme="1"/>
        <rFont val="Times New Roman"/>
        <charset val="134"/>
      </rPr>
      <t xml:space="preserve">Add. : </t>
    </r>
  </si>
  <si>
    <t>Model No.</t>
  </si>
  <si>
    <t>code</t>
  </si>
  <si>
    <t>Picture</t>
  </si>
  <si>
    <t>Description</t>
  </si>
  <si>
    <t xml:space="preserve">Color </t>
  </si>
  <si>
    <t>CCT</t>
  </si>
  <si>
    <t>Qty.</t>
  </si>
  <si>
    <t>PCS PER CTN</t>
  </si>
  <si>
    <t>CTNS</t>
  </si>
  <si>
    <r>
      <t>Packing dimension (</t>
    </r>
    <r>
      <rPr>
        <b/>
        <sz val="8"/>
        <color theme="1"/>
        <rFont val="宋体-简"/>
        <charset val="134"/>
      </rPr>
      <t>这里就是报价单里的外箱尺寸）</t>
    </r>
  </si>
  <si>
    <t>CBM per CTN</t>
  </si>
  <si>
    <t>TOTAL CBM</t>
  </si>
  <si>
    <r>
      <rPr>
        <b/>
        <sz val="8"/>
        <color theme="1"/>
        <rFont val="Times New Roman"/>
        <charset val="134"/>
      </rPr>
      <t>Unit Price
(USD</t>
    </r>
    <r>
      <rPr>
        <b/>
        <sz val="8"/>
        <color theme="1"/>
        <rFont val="Times New Roman"/>
        <charset val="134"/>
      </rPr>
      <t>)</t>
    </r>
  </si>
  <si>
    <r>
      <rPr>
        <b/>
        <sz val="8"/>
        <color theme="1"/>
        <rFont val="Times New Roman"/>
        <charset val="134"/>
      </rPr>
      <t>Amount
(USD</t>
    </r>
    <r>
      <rPr>
        <b/>
        <sz val="8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</si>
  <si>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134"/>
      </rPr>
      <t>GD-PUD04-2</t>
    </r>
  </si>
  <si>
    <t/>
  </si>
  <si>
    <r>
      <rPr>
        <sz val="10"/>
        <color theme="1"/>
        <rFont val="Times New Roman"/>
        <charset val="134"/>
      </rPr>
      <t>ABS housing, tempered glass diffuser, 2*GU10 lampholder, 2*5W, IP44, 90*150*70mm</t>
    </r>
  </si>
  <si>
    <r>
      <rPr>
        <sz val="10"/>
        <color theme="1"/>
        <rFont val="Times New Roman"/>
        <charset val="134"/>
      </rPr>
      <t>GD-BOX04</t>
    </r>
  </si>
  <si>
    <r>
      <rPr>
        <sz val="10"/>
        <color theme="1"/>
        <rFont val="Times New Roman"/>
        <charset val="134"/>
      </rPr>
      <t>outdoor washer lighting, ABS housing， 4W LED , 150Lm,  IP65, adjust beam angle by sticker, 120*42*32mm</t>
    </r>
  </si>
  <si>
    <r>
      <rPr>
        <sz val="10"/>
        <color theme="1"/>
        <rFont val="Times New Roman"/>
        <charset val="134"/>
      </rPr>
      <t>GD-PBL19</t>
    </r>
  </si>
  <si>
    <r>
      <rPr>
        <sz val="10"/>
        <color theme="1"/>
        <rFont val="Times New Roman"/>
        <charset val="134"/>
      </rPr>
      <t>outdoor washer light, ABS housing, PC diffuser 4W LED , 200Lm,  IP65, 220*80*33mm</t>
    </r>
  </si>
  <si>
    <r>
      <rPr>
        <sz val="10"/>
        <color theme="1"/>
        <rFont val="Times New Roman"/>
        <charset val="134"/>
      </rPr>
      <t>GD-PW017-E27-C</t>
    </r>
  </si>
  <si>
    <r>
      <rPr>
        <sz val="10"/>
        <color theme="1"/>
        <rFont val="Times New Roman"/>
        <charset val="134"/>
      </rPr>
      <t xml:space="preserve">Plastic vintage lantern lamp, matt finish, PP housing, PC lampshade Clear, E27 lampholder, Max 40W, IP44 </t>
    </r>
  </si>
  <si>
    <t xml:space="preserve">Sub-Total : </t>
  </si>
  <si>
    <t>Total :</t>
  </si>
  <si>
    <t>合计</t>
  </si>
  <si>
    <t>Remarks</t>
  </si>
  <si>
    <t>1.Price Term : FOB price based on 40HQ container, less than 40HQ, EXW terms is applied</t>
  </si>
  <si>
    <t>2.Payment Term : 30% deposit, 70% before loading</t>
  </si>
  <si>
    <t>3.Delivery Time : 45days after deposit</t>
  </si>
  <si>
    <t>4.Bank info:</t>
  </si>
  <si>
    <t>BENEFICIARY NAME：ZHONGSHAN HENGEN LIGHTING COMPANY LIMITED</t>
  </si>
  <si>
    <t>BENEFICIARY ADDRESS：NO.46, PULING RD., DAYAN INDUSTRIAL ZONE, HUANGPU, ZHONGSHAN, GUANGDONG</t>
  </si>
  <si>
    <r>
      <rPr>
        <sz val="10.5"/>
        <color theme="1"/>
        <rFont val="Calibri"/>
        <charset val="134"/>
      </rPr>
      <t xml:space="preserve">BENEFICIARY'S BANK : 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Calibri"/>
        <charset val="134"/>
      </rPr>
      <t>CHINA CONSTRUCTION BANK CORPORATION ZHONGSHAN BRANCH.</t>
    </r>
  </si>
  <si>
    <t>BANK ADDRESS : NO.18 SOUTH YUE LAI ROAD, SHIQI, ZHONGSHAN, GUANGDONG.CHINA.</t>
  </si>
  <si>
    <t>SWIFT CODE : PCBCCNBJGDZ</t>
  </si>
  <si>
    <t>Account No:X440S75NEW023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</si>
</sst>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</numFmts>
  <fonts count="39">
    <font>
      <sz val="12"/>
      <color theme="1"/>
      <name val="DengXian"/>
      <charset val="134"/>
      <scheme val="minor"/>
    </font>
    <font>
      <sz val="12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0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8"/>
      <color theme="1"/>
      <name val="Times New Roman"/>
      <charset val="134"/>
    </font>
    <font>
      <sz val="10"/>
      <color rgb="FF000000"/>
      <name val="Times New Roman"/>
      <charset val="134"/>
    </font>
    <font>
      <sz val="10.5"/>
      <color theme="1"/>
      <name val="Calibri"/>
      <charset val="134"/>
    </font>
    <font>
      <sz val="12"/>
      <color rgb="FFFF0000"/>
      <name val="宋体-简"/>
      <charset val="134"/>
    </font>
    <font>
      <b/>
      <sz val="8"/>
      <color rgb="FF000000"/>
      <name val="Times New Roman"/>
      <charset val="134"/>
    </font>
    <font>
      <sz val="12"/>
      <color rgb="FFFF0000"/>
      <name val="Times New Roman"/>
      <charset val="134"/>
    </font>
    <font>
      <sz val="10"/>
      <color rgb="FFFF0000"/>
      <name val="宋体-简"/>
      <charset val="134"/>
    </font>
    <font>
      <u/>
      <sz val="11"/>
      <color rgb="FF0000FF"/>
      <name val="DengXian"/>
      <charset val="134"/>
      <scheme val="minor"/>
    </font>
    <font>
      <u/>
      <sz val="11"/>
      <color rgb="FF800080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134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134"/>
      <scheme val="minor"/>
    </font>
    <font>
      <b/>
      <sz val="11"/>
      <color rgb="FF3F3F3F"/>
      <name val="DengXian"/>
      <charset val="134"/>
      <scheme val="minor"/>
    </font>
    <font>
      <b/>
      <sz val="11"/>
      <color rgb="FFFA7D00"/>
      <name val="DengXian"/>
      <charset val="134"/>
      <scheme val="minor"/>
    </font>
    <font>
      <b/>
      <sz val="11"/>
      <color rgb="FFFFFFFF"/>
      <name val="DengXian"/>
      <charset val="134"/>
      <scheme val="minor"/>
    </font>
    <font>
      <sz val="11"/>
      <color rgb="FFFA7D00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sz val="11"/>
      <color rgb="FF006100"/>
      <name val="DengXian"/>
      <charset val="134"/>
      <scheme val="minor"/>
    </font>
    <font>
      <sz val="11"/>
      <color rgb="FF9C0006"/>
      <name val="DengXian"/>
      <charset val="134"/>
      <scheme val="minor"/>
    </font>
    <font>
      <sz val="11"/>
      <color rgb="FF9C6500"/>
      <name val="DengXian"/>
      <charset val="134"/>
      <scheme val="minor"/>
    </font>
    <font>
      <sz val="11"/>
      <color theme="0"/>
      <name val="DengXian"/>
      <charset val="134"/>
      <scheme val="minor"/>
    </font>
    <font>
      <sz val="11"/>
      <color theme="1"/>
      <name val="DengXian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theme="1"/>
      <name val="华文宋体"/>
      <charset val="134"/>
    </font>
    <font>
      <sz val="10.5"/>
      <color theme="1"/>
      <name val="宋体"/>
      <charset val="134"/>
    </font>
    <font>
      <b/>
      <sz val="8"/>
      <color theme="1"/>
      <name val="宋体-简"/>
      <charset val="134"/>
    </font>
    <font>
      <sz val="9"/>
      <name val="宋体"/>
      <charset val="0"/>
    </font>
    <font>
      <b/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0" fillId="2" borderId="9" applyNumberFormat="0" applyFont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10" applyNumberFormat="0" applyFill="0" applyProtection="0"/>
    <xf numFmtId="0" fontId="19" fillId="0" borderId="10" applyNumberFormat="0" applyFill="0" applyProtection="0"/>
    <xf numFmtId="0" fontId="20" fillId="0" borderId="11" applyNumberFormat="0" applyFill="0" applyProtection="0"/>
    <xf numFmtId="0" fontId="20" fillId="0" borderId="0" applyNumberFormat="0" applyFill="0" applyBorder="0" applyProtection="0"/>
    <xf numFmtId="0" fontId="21" fillId="3" borderId="12" applyNumberFormat="0" applyProtection="0"/>
    <xf numFmtId="0" fontId="22" fillId="4" borderId="13" applyNumberFormat="0" applyProtection="0"/>
    <xf numFmtId="0" fontId="23" fillId="4" borderId="12" applyNumberFormat="0" applyProtection="0"/>
    <xf numFmtId="0" fontId="24" fillId="5" borderId="14" applyNumberFormat="0" applyProtection="0"/>
    <xf numFmtId="0" fontId="25" fillId="0" borderId="15" applyNumberFormat="0" applyFill="0" applyProtection="0"/>
    <xf numFmtId="0" fontId="26" fillId="0" borderId="16" applyNumberFormat="0" applyFill="0" applyProtection="0"/>
    <xf numFmtId="0" fontId="27" fillId="6" borderId="0" applyNumberFormat="0" applyBorder="0" applyProtection="0"/>
    <xf numFmtId="0" fontId="28" fillId="7" borderId="0" applyNumberFormat="0" applyBorder="0" applyProtection="0"/>
    <xf numFmtId="0" fontId="29" fillId="8" borderId="0" applyNumberFormat="0" applyBorder="0" applyProtection="0"/>
    <xf numFmtId="0" fontId="30" fillId="9" borderId="0" applyNumberFormat="0" applyBorder="0" applyProtection="0"/>
    <xf numFmtId="0" fontId="31" fillId="10" borderId="0" applyNumberFormat="0" applyBorder="0" applyProtection="0"/>
    <xf numFmtId="0" fontId="31" fillId="11" borderId="0" applyNumberFormat="0" applyBorder="0" applyProtection="0"/>
    <xf numFmtId="0" fontId="30" fillId="12" borderId="0" applyNumberFormat="0" applyBorder="0" applyProtection="0"/>
    <xf numFmtId="0" fontId="30" fillId="13" borderId="0" applyNumberFormat="0" applyBorder="0" applyProtection="0"/>
    <xf numFmtId="0" fontId="31" fillId="14" borderId="0" applyNumberFormat="0" applyBorder="0" applyProtection="0"/>
    <xf numFmtId="0" fontId="31" fillId="15" borderId="0" applyNumberFormat="0" applyBorder="0" applyProtection="0"/>
    <xf numFmtId="0" fontId="30" fillId="16" borderId="0" applyNumberFormat="0" applyBorder="0" applyProtection="0"/>
    <xf numFmtId="0" fontId="30" fillId="17" borderId="0" applyNumberFormat="0" applyBorder="0" applyProtection="0"/>
    <xf numFmtId="0" fontId="31" fillId="18" borderId="0" applyNumberFormat="0" applyBorder="0" applyProtection="0"/>
    <xf numFmtId="0" fontId="31" fillId="19" borderId="0" applyNumberFormat="0" applyBorder="0" applyProtection="0"/>
    <xf numFmtId="0" fontId="30" fillId="20" borderId="0" applyNumberFormat="0" applyBorder="0" applyProtection="0"/>
    <xf numFmtId="0" fontId="30" fillId="21" borderId="0" applyNumberFormat="0" applyBorder="0" applyProtection="0"/>
    <xf numFmtId="0" fontId="31" fillId="22" borderId="0" applyNumberFormat="0" applyBorder="0" applyProtection="0"/>
    <xf numFmtId="0" fontId="31" fillId="23" borderId="0" applyNumberFormat="0" applyBorder="0" applyProtection="0"/>
    <xf numFmtId="0" fontId="30" fillId="24" borderId="0" applyNumberFormat="0" applyBorder="0" applyProtection="0"/>
    <xf numFmtId="0" fontId="30" fillId="25" borderId="0" applyNumberFormat="0" applyBorder="0" applyProtection="0"/>
    <xf numFmtId="0" fontId="31" fillId="26" borderId="0" applyNumberFormat="0" applyBorder="0" applyProtection="0"/>
    <xf numFmtId="0" fontId="31" fillId="27" borderId="0" applyNumberFormat="0" applyBorder="0" applyProtection="0"/>
    <xf numFmtId="0" fontId="30" fillId="28" borderId="0" applyNumberFormat="0" applyBorder="0" applyProtection="0"/>
    <xf numFmtId="0" fontId="30" fillId="29" borderId="0" applyNumberFormat="0" applyBorder="0" applyProtection="0"/>
    <xf numFmtId="0" fontId="31" fillId="30" borderId="0" applyNumberFormat="0" applyBorder="0" applyProtection="0"/>
    <xf numFmtId="0" fontId="31" fillId="31" borderId="0" applyNumberFormat="0" applyBorder="0" applyProtection="0"/>
    <xf numFmtId="0" fontId="30" fillId="32" borderId="0" applyNumberFormat="0" applyBorder="0" applyProtection="0"/>
    <xf numFmtId="0" fontId="32" fillId="0" borderId="0"/>
    <xf numFmtId="0" fontId="33" fillId="0" borderId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1" fillId="0" borderId="1" xfId="0" applyFont="1" applyBorder="1"/>
    <xf numFmtId="0" fontId="1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4" fillId="0" borderId="0" xfId="0" applyFont="1" applyBorder="1"/>
    <xf numFmtId="0" fontId="12" fillId="0" borderId="1" xfId="0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90805</xdr:colOff>
      <xdr:row>0</xdr:row>
      <xdr:rowOff>16510</xdr:rowOff>
    </xdr:from>
    <xdr:to>
      <xdr:col>1</xdr:col>
      <xdr:colOff>261620</xdr:colOff>
      <xdr:row>0</xdr:row>
      <xdr:rowOff>354330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05" y="16510"/>
          <a:ext cx="799465" cy="33782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16</xdr:row>
      <xdr:rowOff>238125</xdr:rowOff>
    </xdr:from>
    <xdr:to>
      <xdr:col>2</xdr:col>
      <xdr:colOff>819150</xdr:colOff>
      <xdr:row>16</xdr:row>
      <xdr:rowOff>962025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2550" y="769747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15</xdr:row>
      <xdr:rowOff>238125</xdr:rowOff>
    </xdr:from>
    <xdr:to>
      <xdr:col>2</xdr:col>
      <xdr:colOff>819150</xdr:colOff>
      <xdr:row>15</xdr:row>
      <xdr:rowOff>962025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2550" y="649097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14</xdr:row>
      <xdr:rowOff>238125</xdr:rowOff>
    </xdr:from>
    <xdr:to>
      <xdr:col>2</xdr:col>
      <xdr:colOff>819150</xdr:colOff>
      <xdr:row>14</xdr:row>
      <xdr:rowOff>962025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52550" y="528447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12</xdr:row>
      <xdr:rowOff>238125</xdr:rowOff>
    </xdr:from>
    <xdr:to>
      <xdr:col>2</xdr:col>
      <xdr:colOff>819150</xdr:colOff>
      <xdr:row>12</xdr:row>
      <xdr:rowOff>962025</xdr:rowOff>
    </xdr:to>
    <xdr:pic>
      <xdr:nvPicPr>
        <xdr:cNvPr id="6" name="Picture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52550" y="287147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13</xdr:row>
      <xdr:rowOff>163830</xdr:rowOff>
    </xdr:from>
    <xdr:to>
      <xdr:col>2</xdr:col>
      <xdr:colOff>754380</xdr:colOff>
      <xdr:row>13</xdr:row>
      <xdr:rowOff>1035685</xdr:rowOff>
    </xdr:to>
    <xdr:pic>
      <xdr:nvPicPr>
        <xdr:cNvPr id="12" name="图片 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81125" y="4003675"/>
          <a:ext cx="630555" cy="871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topLeftCell="A14" workbookViewId="0">
      <selection activeCell="O19" sqref="O19:Q19"/>
    </sheetView>
  </sheetViews>
  <sheetFormatPr defaultColWidth="9.00833333333333" defaultRowHeight="17.6"/>
  <cols>
    <col min="1" max="2" width="8.25" style="3" customWidth="1"/>
    <col min="3" max="3" width="12" style="3" customWidth="1"/>
    <col min="4" max="4" width="9.125" style="3" customWidth="1"/>
    <col min="5" max="5" width="4.25" style="3" customWidth="1"/>
    <col min="6" max="7" width="9.375" style="3" customWidth="1"/>
    <col min="8" max="8" width="5.875" style="3" customWidth="1"/>
    <col min="9" max="10" width="6.5" style="3" customWidth="1"/>
    <col min="11" max="13" width="8.125" style="3" customWidth="1"/>
    <col min="14" max="14" width="7.21666666666667" style="3" customWidth="1"/>
    <col min="15" max="15" width="5.75" style="3" customWidth="1"/>
    <col min="16" max="16" width="7.5" style="3" customWidth="1"/>
    <col min="17" max="17" width="11.875" style="3" customWidth="1"/>
    <col min="18" max="16383" width="9" style="3"/>
    <col min="16384" max="16384" width="9.00833333333333" style="3"/>
  </cols>
  <sheetData>
    <row r="1" ht="29" customHeight="1" spans="1:17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3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3" customHeight="1" spans="1:17">
      <c r="A3" s="7" t="s">
        <v>2</v>
      </c>
      <c r="B3" s="7"/>
      <c r="C3" s="8" t="s">
        <v>3</v>
      </c>
      <c r="D3" s="8"/>
      <c r="E3" s="8"/>
      <c r="F3" s="8"/>
      <c r="G3" s="8"/>
      <c r="H3" s="8" t="s">
        <v>4</v>
      </c>
      <c r="I3" s="8"/>
      <c r="J3" s="8"/>
      <c r="K3" s="8"/>
      <c r="L3" s="8"/>
      <c r="M3" s="8"/>
      <c r="N3" s="8"/>
      <c r="O3" s="8"/>
      <c r="P3" s="8"/>
      <c r="Q3" s="8"/>
    </row>
    <row r="4" ht="13" customHeight="1" spans="1:17">
      <c r="A4" s="7"/>
      <c r="B4" s="7"/>
      <c r="C4" s="8" t="s">
        <v>5</v>
      </c>
      <c r="D4" s="8"/>
      <c r="E4" s="8"/>
      <c r="F4" s="8"/>
      <c r="G4" s="8"/>
      <c r="H4" s="24" t="s">
        <v>6</v>
      </c>
      <c r="I4" s="8"/>
      <c r="J4" s="8"/>
      <c r="K4" s="8"/>
      <c r="L4" s="8"/>
      <c r="M4" s="8"/>
      <c r="N4" s="8"/>
      <c r="O4" s="8"/>
      <c r="P4" s="8"/>
      <c r="Q4" s="8"/>
    </row>
    <row r="5" ht="26" customHeight="1" spans="1:17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="1" customFormat="1" ht="13" customHeight="1" spans="1:17">
      <c r="A6" s="10" t="s">
        <v>8</v>
      </c>
      <c r="B6" s="10"/>
      <c r="C6" s="10"/>
      <c r="D6" s="10"/>
      <c r="E6" s="25"/>
      <c r="F6" s="25"/>
      <c r="G6" s="25"/>
      <c r="H6" s="10" t="s">
        <v>9</v>
      </c>
      <c r="I6" s="10"/>
      <c r="J6" s="10"/>
      <c r="K6" s="10"/>
      <c r="L6" s="10"/>
      <c r="M6" s="10"/>
      <c r="N6" s="10"/>
      <c r="O6" s="10"/>
      <c r="P6" s="10"/>
      <c r="Q6" s="10"/>
    </row>
    <row r="7" s="1" customFormat="1" ht="13" customHeight="1" spans="1:17">
      <c r="A7" s="10" t="s">
        <v>10</v>
      </c>
      <c r="B7" s="10"/>
      <c r="C7" s="10"/>
      <c r="D7" s="10"/>
      <c r="E7" s="25"/>
      <c r="F7" s="25"/>
      <c r="G7" s="25"/>
      <c r="H7" s="26" t="s">
        <v>11</v>
      </c>
      <c r="I7" s="26"/>
      <c r="J7" s="26"/>
      <c r="K7" s="26"/>
      <c r="L7" s="26"/>
      <c r="M7" s="26"/>
      <c r="N7" s="26"/>
      <c r="O7" s="26"/>
      <c r="P7" s="26"/>
      <c r="Q7" s="26"/>
    </row>
    <row r="8" s="1" customFormat="1" ht="13" customHeight="1" spans="1:17">
      <c r="A8" s="10" t="s">
        <v>12</v>
      </c>
      <c r="B8" s="10"/>
      <c r="C8" s="10"/>
      <c r="D8" s="10"/>
      <c r="E8" s="25"/>
      <c r="F8" s="25"/>
      <c r="G8" s="25"/>
      <c r="H8" s="10" t="s">
        <v>13</v>
      </c>
      <c r="I8" s="10"/>
      <c r="J8" s="10"/>
      <c r="K8" s="10"/>
      <c r="L8" s="10"/>
      <c r="M8" s="10"/>
      <c r="N8" s="10"/>
      <c r="O8" s="10"/>
      <c r="P8" s="10"/>
      <c r="Q8" s="10"/>
    </row>
    <row r="9" s="1" customFormat="1" ht="13" customHeight="1" spans="1:17">
      <c r="A9" s="10" t="s">
        <v>4</v>
      </c>
      <c r="B9" s="10"/>
      <c r="C9" s="10"/>
      <c r="D9" s="10"/>
      <c r="E9" s="25"/>
      <c r="F9" s="25"/>
      <c r="G9" s="25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="1" customFormat="1" ht="13" customHeight="1" spans="1:17">
      <c r="A10" s="10" t="s">
        <v>14</v>
      </c>
      <c r="B10" s="10"/>
      <c r="C10" s="10"/>
      <c r="D10" s="10"/>
      <c r="E10" s="25"/>
      <c r="F10" s="25"/>
      <c r="G10" s="25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ht="13" customHeight="1" spans="1:1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ht="35.35" customHeight="1" spans="1:18">
      <c r="A12" s="12" t="s">
        <v>15</v>
      </c>
      <c r="B12" s="12" t="s">
        <v>16</v>
      </c>
      <c r="C12" s="12" t="s">
        <v>17</v>
      </c>
      <c r="D12" s="12" t="s">
        <v>18</v>
      </c>
      <c r="E12" s="12"/>
      <c r="F12" s="27" t="s">
        <v>19</v>
      </c>
      <c r="G12" s="27" t="s">
        <v>20</v>
      </c>
      <c r="H12" s="27" t="s">
        <v>21</v>
      </c>
      <c r="I12" s="27" t="s">
        <v>22</v>
      </c>
      <c r="J12" s="27" t="s">
        <v>23</v>
      </c>
      <c r="K12" s="29" t="s">
        <v>24</v>
      </c>
      <c r="L12" s="30"/>
      <c r="M12" s="32"/>
      <c r="N12" s="33" t="s">
        <v>25</v>
      </c>
      <c r="O12" s="27" t="s">
        <v>26</v>
      </c>
      <c r="P12" s="27" t="s">
        <v>27</v>
      </c>
      <c r="Q12" s="27" t="s">
        <v>28</v>
      </c>
      <c r="R12" s="35"/>
    </row>
    <row r="13" s="2" customFormat="1" ht="95" customHeight="1" spans="1:18">
      <c r="A13" s="13" t="s">
        <v>29</v>
      </c>
      <c r="B13" s="13">
        <v>80200344</v>
      </c>
      <c r="C13" s="13" t="s">
        <v>30</v>
      </c>
      <c r="D13" s="13" t="s">
        <v>31</v>
      </c>
      <c r="E13" s="13"/>
      <c r="F13" s="13"/>
      <c r="G13" s="13"/>
      <c r="H13" s="13"/>
      <c r="I13" s="13"/>
      <c r="J13" s="13"/>
      <c r="K13" s="31"/>
      <c r="L13" s="31"/>
      <c r="M13" s="31"/>
      <c r="N13" s="13">
        <f>K13*L13*M13/1000000</f>
        <v>0</v>
      </c>
      <c r="O13" s="13">
        <f>N13*J13</f>
        <v>0</v>
      </c>
      <c r="P13" s="13">
        <v>2.2</v>
      </c>
      <c r="Q13" s="13">
        <f>P13*H13</f>
        <v>0</v>
      </c>
      <c r="R13" s="36"/>
    </row>
    <row r="14" ht="95" customHeight="1" spans="1:18">
      <c r="A14" s="13" t="s">
        <v>32</v>
      </c>
      <c r="B14" s="13">
        <v>80201041</v>
      </c>
      <c r="C14" s="13" t="s">
        <v>30</v>
      </c>
      <c r="D14" s="13" t="s">
        <v>33</v>
      </c>
      <c r="E14" s="13"/>
      <c r="F14" s="13"/>
      <c r="G14" s="13"/>
      <c r="H14" s="13"/>
      <c r="I14" s="13"/>
      <c r="J14" s="13"/>
      <c r="K14" s="31"/>
      <c r="L14" s="31"/>
      <c r="M14" s="31"/>
      <c r="N14" s="13">
        <f>K14*L14*M14/1000000</f>
        <v>0</v>
      </c>
      <c r="O14" s="13">
        <f>N14*J14</f>
        <v>0</v>
      </c>
      <c r="P14" s="13">
        <v>2.4</v>
      </c>
      <c r="Q14" s="13">
        <f>P14*H14</f>
        <v>0</v>
      </c>
      <c r="R14" s="36"/>
    </row>
    <row r="15" ht="95" customHeight="1" spans="1:18">
      <c r="A15" s="13" t="s">
        <v>34</v>
      </c>
      <c r="B15" s="13">
        <v>80202340</v>
      </c>
      <c r="C15" s="13" t="s">
        <v>30</v>
      </c>
      <c r="D15" s="13" t="s">
        <v>35</v>
      </c>
      <c r="E15" s="13"/>
      <c r="F15" s="13"/>
      <c r="G15" s="13"/>
      <c r="H15" s="13"/>
      <c r="I15" s="13"/>
      <c r="J15" s="13"/>
      <c r="K15" s="31"/>
      <c r="L15" s="31"/>
      <c r="M15" s="31"/>
      <c r="N15" s="13">
        <f>K15*L15*M15/1000000</f>
        <v>0</v>
      </c>
      <c r="O15" s="13">
        <f>N15*J15</f>
        <v>0</v>
      </c>
      <c r="P15" s="13">
        <v>5.5</v>
      </c>
      <c r="Q15" s="13">
        <f>P15*H15</f>
        <v>0</v>
      </c>
      <c r="R15" s="36"/>
    </row>
    <row r="16" ht="95" customHeight="1" spans="1:18">
      <c r="A16" s="13" t="s">
        <v>36</v>
      </c>
      <c r="B16" s="13">
        <v>80202514</v>
      </c>
      <c r="C16" s="13" t="s">
        <v>30</v>
      </c>
      <c r="D16" s="13" t="s">
        <v>37</v>
      </c>
      <c r="E16" s="13"/>
      <c r="F16" s="13"/>
      <c r="G16" s="13"/>
      <c r="H16" s="13"/>
      <c r="I16" s="13"/>
      <c r="J16" s="13"/>
      <c r="K16" s="31"/>
      <c r="L16" s="31"/>
      <c r="M16" s="31"/>
      <c r="N16" s="13">
        <f>K16*L16*M16/1000000</f>
        <v>0</v>
      </c>
      <c r="O16" s="13">
        <f>N16*J16</f>
        <v>0</v>
      </c>
      <c r="P16" s="13">
        <v>4</v>
      </c>
      <c r="Q16" s="13">
        <f>P16*H16</f>
        <v>0</v>
      </c>
      <c r="R16" s="36"/>
    </row>
    <row r="17" ht="95" customHeight="1" spans="1:18">
      <c r="A17" s="13" t="s">
        <v>36</v>
      </c>
      <c r="B17" s="13">
        <v>80202524</v>
      </c>
      <c r="C17" s="13" t="s">
        <v>30</v>
      </c>
      <c r="D17" s="13" t="s">
        <v>37</v>
      </c>
      <c r="E17" s="13"/>
      <c r="F17" s="13"/>
      <c r="G17" s="13"/>
      <c r="H17" s="13"/>
      <c r="I17" s="13"/>
      <c r="J17" s="13"/>
      <c r="K17" s="31"/>
      <c r="L17" s="31"/>
      <c r="M17" s="31"/>
      <c r="N17" s="13">
        <f>K17*L17*M17/1000000</f>
        <v>0</v>
      </c>
      <c r="O17" s="13">
        <f>N17*J17</f>
        <v>0</v>
      </c>
      <c r="P17" s="13">
        <v>4.4</v>
      </c>
      <c r="Q17" s="13">
        <f>P17*H17</f>
        <v>0</v>
      </c>
      <c r="R17" s="36"/>
    </row>
    <row r="18" ht="13" customHeight="1" spans="1:17">
      <c r="A18" s="14" t="s">
        <v>38</v>
      </c>
      <c r="B18" s="15"/>
      <c r="C18" s="16"/>
      <c r="D18" s="17"/>
      <c r="E18" s="17"/>
      <c r="F18" s="17"/>
      <c r="G18" s="15"/>
      <c r="I18" s="14"/>
      <c r="J18" s="14"/>
      <c r="K18" s="14"/>
      <c r="L18" s="15"/>
      <c r="M18" s="15"/>
      <c r="N18" s="15"/>
      <c r="Q18" s="37"/>
    </row>
    <row r="19" ht="17" customHeight="1" spans="1:17">
      <c r="A19" s="18" t="s">
        <v>39</v>
      </c>
      <c r="B19" s="18"/>
      <c r="C19" s="19"/>
      <c r="D19" s="20"/>
      <c r="E19" s="20"/>
      <c r="F19" s="20"/>
      <c r="H19" s="28" t="s">
        <v>40</v>
      </c>
      <c r="I19" s="18"/>
      <c r="J19" s="18">
        <f>SUM(J13:J18)</f>
        <v>0</v>
      </c>
      <c r="K19" s="18"/>
      <c r="L19" s="15"/>
      <c r="M19" s="15"/>
      <c r="N19" s="15"/>
      <c r="O19" s="28" t="s">
        <v>40</v>
      </c>
      <c r="P19" s="34"/>
      <c r="Q19" s="38" t="s">
        <v>40</v>
      </c>
    </row>
    <row r="20" ht="13" customHeight="1" spans="1:17">
      <c r="A20" s="21" t="s">
        <v>41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ht="13" customHeight="1" spans="1:17">
      <c r="A21" s="10" t="s">
        <v>42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ht="13" customHeight="1" spans="1:17">
      <c r="A22" s="10" t="s">
        <v>43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ht="13" customHeight="1" spans="1:17">
      <c r="A23" s="10" t="s">
        <v>44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0" t="s">
        <v>45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22" t="s">
        <v>46</v>
      </c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ht="17" customHeight="1" spans="1:17">
      <c r="A26" s="22" t="s">
        <v>47</v>
      </c>
      <c r="B26" s="22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23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>
      <c r="A28" s="23" t="s">
        <v>49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>
      <c r="A29" s="22" t="s">
        <v>50</v>
      </c>
      <c r="B29" s="22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22" t="s">
        <v>51</v>
      </c>
      <c r="B30" s="2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</sheetData>
  <sheetProtection formatCells="0" insertHyperlinks="0" autoFilter="0"/>
  <mergeCells count="37">
    <mergeCell ref="A1:Q1"/>
    <mergeCell ref="A2:Q2"/>
    <mergeCell ref="C3:E3"/>
    <mergeCell ref="H3:Q3"/>
    <mergeCell ref="C4:E4"/>
    <mergeCell ref="H4:Q4"/>
    <mergeCell ref="A5:Q5"/>
    <mergeCell ref="A6:D6"/>
    <mergeCell ref="H6:Q6"/>
    <mergeCell ref="A7:D7"/>
    <mergeCell ref="H7:Q7"/>
    <mergeCell ref="A8:D8"/>
    <mergeCell ref="H8:Q8"/>
    <mergeCell ref="A9:D9"/>
    <mergeCell ref="H9:Q9"/>
    <mergeCell ref="A10:D10"/>
    <mergeCell ref="H10:Q10"/>
    <mergeCell ref="A11:Q11"/>
    <mergeCell ref="D12:E12"/>
    <mergeCell ref="K12:M12"/>
    <mergeCell ref="D13:E13"/>
    <mergeCell ref="D14:E14"/>
    <mergeCell ref="D15:E15"/>
    <mergeCell ref="D16:E16"/>
    <mergeCell ref="D17:E17"/>
    <mergeCell ref="A20:Q20"/>
    <mergeCell ref="A21:Q21"/>
    <mergeCell ref="A22:Q22"/>
    <mergeCell ref="A23:Q23"/>
    <mergeCell ref="A24:Q24"/>
    <mergeCell ref="A25:Q25"/>
    <mergeCell ref="A27:Q27"/>
    <mergeCell ref="A28:Q28"/>
    <mergeCell ref="A29:Q29"/>
    <mergeCell ref="A30:Q30"/>
    <mergeCell ref="A31:Q31"/>
    <mergeCell ref="A32:Q32"/>
  </mergeCells>
  <pageMargins left="0.354166666666667" right="0.354166666666667" top="0.75" bottom="0.75" header="0.3" footer="0.3"/>
  <pageSetup paperSize="9" orientation="portrait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n t e r l i n e O n O f f = " 0 "   i s D b D a s h B o a r d S h e e t = " 0 "   i s D a s h B o a r d S h e e t = " 0 "   s h e e t S t i d = " 1 3 "   i s F l e x P a p e r S h e e t = " 0 "   i s D b S h e e t = " 0 "   i n t e r l i n e C o l o r = " 0 " > 
       < c e l l p r o t e c t i o n / > 
       < a p p E t D b R e l a t i o n s / > 
     < / w o S h e e t P r o p s > 
   < / w o S h e e t s P r o p s > 
   < w o B o o k P r o p s > 
     < b o o k S e t t i n g s   i s F i l t e r S h a r e d = " 1 "   i s I n s e r P i c A s A t t a c h m e n t = " 0 "   f i l t e r T y p e = " c o n n "   i s M e r g e T a s k s A u t o U p d a t e = " 0 "   c o r e C o n q u e r U s e r I d = " "   i s A u t o U p d a t e P a u s e d = " 0 " / > 
   < / w o B o o k P r o p s > 
 < / w o P r o p s > 
 
</file>

<file path=customXml/item2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1 3 " / > 
   < p i x e l a t o r L i s t   s h e e t S t i d = " 1 4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WWO_base_provider_20230817102214-f29abe7703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Teresa Ho</cp:lastModifiedBy>
  <dcterms:created xsi:type="dcterms:W3CDTF">2017-07-02T09:43:00Z</dcterms:created>
  <dcterms:modified xsi:type="dcterms:W3CDTF">2025-04-02T21:42:15Z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23EDB7E978A34C67B33FD757BF1F8E65</vt:lpwstr>
  </property>
</Properties>
</file>